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93FF6FDE-9963-4F52-9246-40C3924E33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D10" i="1"/>
  <c r="D16" i="1" s="1"/>
  <c r="J14" i="1"/>
  <c r="J15" i="1"/>
  <c r="J11" i="1"/>
  <c r="J13" i="1" l="1"/>
  <c r="J12" i="1"/>
  <c r="J10" i="1" s="1"/>
  <c r="J16" i="1" l="1"/>
  <c r="D17" i="1"/>
  <c r="D18" i="1" s="1"/>
  <c r="J18" i="1" l="1"/>
</calcChain>
</file>

<file path=xl/sharedStrings.xml><?xml version="1.0" encoding="utf-8"?>
<sst xmlns="http://schemas.openxmlformats.org/spreadsheetml/2006/main" count="43" uniqueCount="37">
  <si>
    <t>№ сметы</t>
  </si>
  <si>
    <t>Наименование работ</t>
  </si>
  <si>
    <t>№ п/п</t>
  </si>
  <si>
    <t>Всего, руб без НДС</t>
  </si>
  <si>
    <t>Итого по объектам с НДС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</si>
  <si>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</si>
  <si>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</si>
  <si>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по смете, руб.</t>
  </si>
  <si>
    <t>1.1</t>
  </si>
  <si>
    <t>1.2</t>
  </si>
  <si>
    <t>2.1</t>
  </si>
  <si>
    <t>2.2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</si>
  <si>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</si>
  <si>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</si>
  <si>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</si>
  <si>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</si>
  <si>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</si>
  <si>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Итого стоимость работ с учетом дополнительных затрат подрядчика, руб</t>
  </si>
  <si>
    <t>наименование затрат</t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</si>
  <si>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</si>
  <si>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Приложение А</t>
  </si>
  <si>
    <t>к техническому заданию</t>
  </si>
  <si>
    <t>04-01-01</t>
  </si>
  <si>
    <t>04-02-01</t>
  </si>
  <si>
    <t>2</t>
  </si>
  <si>
    <t>Директор_____________________________</t>
  </si>
  <si>
    <t xml:space="preserve">                                     М.П.</t>
  </si>
  <si>
    <t>ПРОТОКОЛ
договорной стоимости работ</t>
  </si>
  <si>
    <t>Строительство ЛЭП-10 кВ</t>
  </si>
  <si>
    <t>Пусконаладочные работы ЛЭП-10 кВ</t>
  </si>
  <si>
    <t>09-01-01</t>
  </si>
  <si>
    <t>09-02-01</t>
  </si>
  <si>
    <t>Обустройство Емельяновского лицензионного участка ООО «Строймонтаж». ЛЭП-10 кВ</t>
  </si>
  <si>
    <t>Обустройство Малокинельского и Ашировского лицензионных участков АО «Ойлгазтэт». ЛЭП-10 кВ</t>
  </si>
  <si>
    <r>
      <t xml:space="preserve">Выполнение комплекса строительно-монтажных и пусконаладочных работ по объектам
</t>
    </r>
    <r>
      <rPr>
        <b/>
        <sz val="12"/>
        <color theme="1"/>
        <rFont val="Times New Roman"/>
        <family val="1"/>
        <charset val="204"/>
      </rPr>
      <t>«Обустройство Емельяновского лицензионного участка ООО «Строймонтаж». ЛЭП-10 кВ».
«Обустройство Малокинельского и Ашировского лицензионных участков АО «Ойлгазтэт». ЛЭП-10 кВ».</t>
    </r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</si>
  <si>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Заказчиком на основании разработанных им ЛСР согласно ТЗ и в текущем уровне цен;</t>
    </r>
  </si>
  <si>
    <t xml:space="preserve">НДС 22%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</si>
</sst>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 wrapText="1"/>
    </xf>
    <xf numFmtId="0" fontId="2" fillId="0" borderId="1" xfId="0" applyFont="1" applyBorder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8" fillId="0" borderId="0" xfId="0" applyFont="1" applyFill="1" applyBorder="1" applyAlignment="1">
      <alignment vertical="top" wrapText="1"/>
    </xf>
    <xf numFmtId="0" fontId="5" fillId="0" borderId="0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center" vertical="center"/>
    </xf>
    <xf numFmtId="0" fontId="5" fillId="0" borderId="3" xfId="0" applyFont="1" applyBorder="1"/>
    <xf numFmtId="0" fontId="9" fillId="0" borderId="3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Continuous" vertical="top"/>
    </xf>
    <xf numFmtId="49" fontId="6" fillId="0" borderId="0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centerContinuous"/>
    </xf>
    <xf numFmtId="0" fontId="10" fillId="0" borderId="0" xfId="0" applyFont="1" applyFill="1"/>
    <xf numFmtId="0" fontId="10" fillId="0" borderId="0" xfId="0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2" borderId="0" xfId="0" applyFont="1" applyFill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/>
    <xf numFmtId="164" fontId="15" fillId="0" borderId="1" xfId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5.7109375" style="2" customWidth="1"/>
    <col min="2" max="2" width="12.42578125" style="2" customWidth="1"/>
    <col min="3" max="3" width="50.42578125" style="2" customWidth="1"/>
    <col min="4" max="4" width="17" style="2" customWidth="1"/>
    <col min="5" max="9" width="16.42578125" style="2" customWidth="1"/>
    <col min="10" max="10" width="18.140625" style="2" customWidth="1"/>
    <col min="11" max="16384" width="9.140625" style="2"/>
  </cols>
  <sheetData>
    <row r="1" spans="1:13" x14ac:dyDescent="0.25">
      <c r="H1" s="39"/>
      <c r="I1" s="39" t="s">
        <v>20</v>
      </c>
    </row>
    <row r="2" spans="1:13" x14ac:dyDescent="0.25">
      <c r="I2" s="2" t="s">
        <v>21</v>
      </c>
    </row>
    <row r="4" spans="1:13" customFormat="1" ht="45" customHeight="1" x14ac:dyDescent="0.3">
      <c r="A4" s="45" t="s">
        <v>27</v>
      </c>
      <c r="B4" s="45"/>
      <c r="C4" s="45"/>
      <c r="D4" s="45"/>
      <c r="E4" s="45"/>
      <c r="F4" s="45"/>
      <c r="G4" s="45"/>
      <c r="H4" s="45"/>
      <c r="I4" s="45"/>
      <c r="J4" s="45"/>
    </row>
    <row r="5" spans="1:13" ht="52.5" customHeight="1" x14ac:dyDescent="0.25">
      <c r="A5" s="47" t="s">
        <v>34</v>
      </c>
      <c r="B5" s="47"/>
      <c r="C5" s="47"/>
      <c r="D5" s="47"/>
      <c r="E5" s="47"/>
      <c r="F5" s="47"/>
      <c r="G5" s="47"/>
      <c r="H5" s="47"/>
      <c r="I5" s="47"/>
      <c r="J5" s="47"/>
    </row>
    <row r="6" spans="1:13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</row>
    <row r="7" spans="1:13" ht="29.25" customHeight="1" x14ac:dyDescent="0.25">
      <c r="A7" s="48" t="s">
        <v>2</v>
      </c>
      <c r="B7" s="48" t="s">
        <v>0</v>
      </c>
      <c r="C7" s="48" t="s">
        <v>1</v>
      </c>
      <c r="D7" s="48" t="s">
        <v>7</v>
      </c>
      <c r="E7" s="50" t="s">
        <v>5</v>
      </c>
      <c r="F7" s="51"/>
      <c r="G7" s="51"/>
      <c r="H7" s="51"/>
      <c r="I7" s="52"/>
      <c r="J7" s="48" t="s">
        <v>17</v>
      </c>
      <c r="K7" s="1"/>
      <c r="L7" s="1"/>
      <c r="M7" s="9"/>
    </row>
    <row r="8" spans="1:13" ht="44.25" customHeight="1" x14ac:dyDescent="0.25">
      <c r="A8" s="49"/>
      <c r="B8" s="49"/>
      <c r="C8" s="49"/>
      <c r="D8" s="49"/>
      <c r="E8" s="30" t="s">
        <v>18</v>
      </c>
      <c r="F8" s="30" t="s">
        <v>18</v>
      </c>
      <c r="G8" s="30" t="s">
        <v>18</v>
      </c>
      <c r="H8" s="30" t="s">
        <v>18</v>
      </c>
      <c r="I8" s="30" t="s">
        <v>18</v>
      </c>
      <c r="J8" s="49"/>
      <c r="K8" s="1"/>
      <c r="L8" s="1"/>
      <c r="M8" s="9"/>
    </row>
    <row r="9" spans="1:13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9"/>
      <c r="L9" s="9"/>
      <c r="M9" s="9"/>
    </row>
    <row r="10" spans="1:13" ht="30" customHeight="1" x14ac:dyDescent="0.25">
      <c r="A10" s="32">
        <v>1</v>
      </c>
      <c r="B10" s="53" t="s">
        <v>32</v>
      </c>
      <c r="C10" s="54"/>
      <c r="D10" s="41">
        <f>D11+D12</f>
        <v>9222590.9400000013</v>
      </c>
      <c r="E10" s="13"/>
      <c r="F10" s="13"/>
      <c r="G10" s="13"/>
      <c r="H10" s="13"/>
      <c r="I10" s="13"/>
      <c r="J10" s="12">
        <f>SUM(J11:J12)</f>
        <v>9222590.9400000013</v>
      </c>
      <c r="K10" s="9"/>
      <c r="L10" s="9"/>
      <c r="M10" s="9"/>
    </row>
    <row r="11" spans="1:13" ht="15.75" x14ac:dyDescent="0.25">
      <c r="A11" s="33" t="s">
        <v>8</v>
      </c>
      <c r="B11" s="27" t="s">
        <v>22</v>
      </c>
      <c r="C11" s="28" t="s">
        <v>28</v>
      </c>
      <c r="D11" s="40">
        <v>6914013.7000000002</v>
      </c>
      <c r="E11" s="3"/>
      <c r="F11" s="3"/>
      <c r="G11" s="3"/>
      <c r="H11" s="3"/>
      <c r="I11" s="4"/>
      <c r="J11" s="29">
        <f>SUM(D11:I11)</f>
        <v>6914013.7000000002</v>
      </c>
      <c r="K11" s="9"/>
      <c r="L11" s="9"/>
      <c r="M11" s="9"/>
    </row>
    <row r="12" spans="1:13" ht="15.75" x14ac:dyDescent="0.25">
      <c r="A12" s="33" t="s">
        <v>9</v>
      </c>
      <c r="B12" s="27" t="s">
        <v>30</v>
      </c>
      <c r="C12" s="28" t="s">
        <v>29</v>
      </c>
      <c r="D12" s="40">
        <v>2308577.2400000002</v>
      </c>
      <c r="E12" s="3"/>
      <c r="F12" s="3"/>
      <c r="G12" s="3"/>
      <c r="H12" s="3"/>
      <c r="I12" s="4"/>
      <c r="J12" s="29">
        <f>SUM(D12:I12)</f>
        <v>2308577.2400000002</v>
      </c>
      <c r="K12" s="9"/>
      <c r="L12" s="9"/>
      <c r="M12" s="9"/>
    </row>
    <row r="13" spans="1:13" ht="30" customHeight="1" x14ac:dyDescent="0.25">
      <c r="A13" s="32" t="s">
        <v>24</v>
      </c>
      <c r="B13" s="53" t="s">
        <v>33</v>
      </c>
      <c r="C13" s="54"/>
      <c r="D13" s="42"/>
      <c r="E13" s="43"/>
      <c r="F13" s="43"/>
      <c r="G13" s="43"/>
      <c r="H13" s="43"/>
      <c r="I13" s="44"/>
      <c r="J13" s="12">
        <f>SUM(J14:J15)</f>
        <v>2860299.97</v>
      </c>
      <c r="K13" s="9"/>
      <c r="L13" s="9"/>
      <c r="M13" s="9"/>
    </row>
    <row r="14" spans="1:13" ht="15.75" x14ac:dyDescent="0.25">
      <c r="A14" s="33" t="s">
        <v>10</v>
      </c>
      <c r="B14" s="27" t="s">
        <v>23</v>
      </c>
      <c r="C14" s="28" t="s">
        <v>28</v>
      </c>
      <c r="D14" s="40">
        <v>2234791.9900000002</v>
      </c>
      <c r="E14" s="3"/>
      <c r="F14" s="3"/>
      <c r="G14" s="3"/>
      <c r="H14" s="3"/>
      <c r="I14" s="4"/>
      <c r="J14" s="29">
        <f>SUM(D14:I14)</f>
        <v>2234791.9900000002</v>
      </c>
      <c r="K14" s="9"/>
      <c r="L14" s="9"/>
      <c r="M14" s="9"/>
    </row>
    <row r="15" spans="1:13" ht="15.75" x14ac:dyDescent="0.25">
      <c r="A15" s="33" t="s">
        <v>11</v>
      </c>
      <c r="B15" s="27" t="s">
        <v>31</v>
      </c>
      <c r="C15" s="28" t="s">
        <v>29</v>
      </c>
      <c r="D15" s="40">
        <v>625507.98</v>
      </c>
      <c r="E15" s="3"/>
      <c r="F15" s="3"/>
      <c r="G15" s="3"/>
      <c r="H15" s="3"/>
      <c r="I15" s="4"/>
      <c r="J15" s="29">
        <f t="shared" ref="J15" si="0">SUM(D15:I15)</f>
        <v>625507.98</v>
      </c>
      <c r="K15" s="9"/>
      <c r="L15" s="9"/>
      <c r="M15" s="9"/>
    </row>
    <row r="16" spans="1:13" x14ac:dyDescent="0.25">
      <c r="A16" s="10"/>
      <c r="B16" s="11"/>
      <c r="C16" s="11" t="s">
        <v>3</v>
      </c>
      <c r="D16" s="12">
        <f>D10+D13</f>
        <v>9222590.9400000013</v>
      </c>
      <c r="E16" s="13"/>
      <c r="F16" s="13"/>
      <c r="G16" s="13"/>
      <c r="H16" s="13"/>
      <c r="I16" s="13"/>
      <c r="J16" s="12">
        <f>J10+J13</f>
        <v>12082890.910000002</v>
      </c>
    </row>
    <row r="17" spans="1:10" x14ac:dyDescent="0.25">
      <c r="A17" s="35"/>
      <c r="B17" s="7"/>
      <c r="C17" s="36" t="s">
        <v>36</v>
      </c>
      <c r="D17" s="37">
        <f>D16*0.2</f>
        <v>1844518.1880000003</v>
      </c>
      <c r="E17" s="37"/>
      <c r="F17" s="37"/>
      <c r="G17" s="37"/>
      <c r="H17" s="37"/>
      <c r="I17" s="8"/>
      <c r="J17" s="37">
        <f>J16*0.22</f>
        <v>2658236.0002000006</v>
      </c>
    </row>
    <row r="18" spans="1:10" x14ac:dyDescent="0.25">
      <c r="A18" s="38"/>
      <c r="B18" s="11"/>
      <c r="C18" s="11" t="s">
        <v>4</v>
      </c>
      <c r="D18" s="12">
        <f>D17+D16</f>
        <v>11067109.128000002</v>
      </c>
      <c r="E18" s="13"/>
      <c r="F18" s="13"/>
      <c r="G18" s="13"/>
      <c r="H18" s="13"/>
      <c r="I18" s="13"/>
      <c r="J18" s="12">
        <f>J17+J16</f>
        <v>14741126.910200004</v>
      </c>
    </row>
    <row r="19" spans="1:10" ht="15.75" x14ac:dyDescent="0.25">
      <c r="A19" s="14"/>
      <c r="B19" s="14"/>
      <c r="C19" s="14"/>
      <c r="D19" s="15"/>
      <c r="E19" s="15"/>
      <c r="F19" s="15"/>
      <c r="G19" s="15"/>
      <c r="H19" s="15"/>
      <c r="I19" s="14"/>
      <c r="J19" s="14"/>
    </row>
    <row r="20" spans="1:10" ht="15.75" x14ac:dyDescent="0.25">
      <c r="A20" s="16"/>
      <c r="B20" s="14"/>
      <c r="C20" s="16"/>
      <c r="D20" s="16"/>
      <c r="E20" s="16"/>
      <c r="F20" s="16"/>
      <c r="G20" s="16"/>
      <c r="H20" s="16"/>
      <c r="I20" s="16"/>
      <c r="J20" s="16"/>
    </row>
    <row r="21" spans="1:10" ht="15.75" x14ac:dyDescent="0.25">
      <c r="A21" s="14"/>
      <c r="B21" s="16"/>
      <c r="C21" s="16" t="s">
        <v>12</v>
      </c>
      <c r="D21" s="16"/>
      <c r="E21" s="16"/>
      <c r="F21" s="16"/>
      <c r="G21" s="16"/>
      <c r="H21" s="16"/>
      <c r="I21" s="14"/>
      <c r="J21" s="14"/>
    </row>
    <row r="22" spans="1:10" ht="15.75" x14ac:dyDescent="0.25">
      <c r="A22" s="17"/>
      <c r="B22" s="17"/>
      <c r="C22" s="18"/>
      <c r="D22" s="17"/>
      <c r="F22" s="17"/>
      <c r="G22" s="18"/>
      <c r="H22" s="19" t="s">
        <v>13</v>
      </c>
      <c r="J22" s="17"/>
    </row>
    <row r="23" spans="1:10" ht="16.5" thickBot="1" x14ac:dyDescent="0.3">
      <c r="A23" s="20"/>
      <c r="B23" s="20"/>
      <c r="C23" s="21" t="s">
        <v>14</v>
      </c>
      <c r="D23" s="21"/>
      <c r="E23" s="31"/>
      <c r="F23" s="21"/>
      <c r="G23" s="21" t="s">
        <v>15</v>
      </c>
      <c r="H23" s="21"/>
      <c r="I23" s="20"/>
      <c r="J23" s="20"/>
    </row>
    <row r="24" spans="1:10" ht="15.75" x14ac:dyDescent="0.25">
      <c r="A24" s="22" t="s">
        <v>16</v>
      </c>
      <c r="B24" s="23"/>
      <c r="C24" s="24"/>
      <c r="D24" s="22"/>
      <c r="E24" s="22"/>
      <c r="F24" s="22"/>
      <c r="G24" s="22"/>
      <c r="H24" s="22"/>
      <c r="I24" s="23"/>
      <c r="J24" s="23"/>
    </row>
    <row r="25" spans="1:10" ht="15.75" x14ac:dyDescent="0.25">
      <c r="A25" s="25"/>
      <c r="B25" s="26" t="s">
        <v>6</v>
      </c>
      <c r="C25" s="46" t="s">
        <v>35</v>
      </c>
      <c r="D25" s="46"/>
      <c r="E25" s="46"/>
      <c r="F25" s="46"/>
      <c r="G25" s="46"/>
      <c r="H25" s="46"/>
      <c r="I25" s="46"/>
      <c r="J25" s="46"/>
    </row>
    <row r="26" spans="1:10" ht="33" customHeight="1" x14ac:dyDescent="0.25">
      <c r="C26" s="46" t="s">
        <v>19</v>
      </c>
      <c r="D26" s="46"/>
      <c r="E26" s="46"/>
      <c r="F26" s="46"/>
      <c r="G26" s="46"/>
      <c r="H26" s="46"/>
      <c r="I26" s="46"/>
      <c r="J26" s="46"/>
    </row>
    <row r="29" spans="1:10" x14ac:dyDescent="0.25">
      <c r="C29" s="39" t="s">
        <v>25</v>
      </c>
    </row>
    <row r="30" spans="1:10" x14ac:dyDescent="0.25">
      <c r="C30" s="2" t="s">
        <v>26</v>
      </c>
    </row>
  </sheetData>
  <mergeCells count="12">
    <mergeCell ref="A4:J4"/>
    <mergeCell ref="C26:J26"/>
    <mergeCell ref="A5:J5"/>
    <mergeCell ref="C25:J25"/>
    <mergeCell ref="A7:A8"/>
    <mergeCell ref="E7:I7"/>
    <mergeCell ref="J7:J8"/>
    <mergeCell ref="B7:B8"/>
    <mergeCell ref="C7:C8"/>
    <mergeCell ref="D7:D8"/>
    <mergeCell ref="B10:C10"/>
    <mergeCell ref="B13:C13"/>
  </mergeCells>
  <phoneticPr fontId="7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2025-11-20T10:25:32Z</dcterms:modified>
</cp:coreProperties>
</file>